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</definedNames>
  <calcPr calcId="125725"/>
</workbook>
</file>

<file path=xl/calcChain.xml><?xml version="1.0" encoding="utf-8"?>
<calcChain xmlns="http://schemas.openxmlformats.org/spreadsheetml/2006/main">
  <c r="E15" i="1"/>
  <c r="E6"/>
  <c r="D15"/>
  <c r="D6"/>
  <c r="C15"/>
  <c r="C6"/>
  <c r="D4" l="1"/>
  <c r="C4"/>
  <c r="E4"/>
  <c r="G23"/>
  <c r="F24"/>
  <c r="G24" s="1"/>
  <c r="F23"/>
  <c r="F22"/>
  <c r="G22" s="1"/>
  <c r="F21"/>
  <c r="G21" s="1"/>
  <c r="F20"/>
  <c r="G20" s="1"/>
  <c r="F19"/>
  <c r="G19" s="1"/>
  <c r="F18"/>
  <c r="G18" s="1"/>
  <c r="F17"/>
  <c r="G17" s="1"/>
  <c r="F16"/>
  <c r="F13"/>
  <c r="G13" s="1"/>
  <c r="F12"/>
  <c r="G12" s="1"/>
  <c r="F11"/>
  <c r="G11" s="1"/>
  <c r="F10"/>
  <c r="G10" s="1"/>
  <c r="F9"/>
  <c r="G9" s="1"/>
  <c r="F8"/>
  <c r="G8" s="1"/>
  <c r="F7"/>
  <c r="F15" l="1"/>
  <c r="G16"/>
  <c r="G15" s="1"/>
  <c r="F6"/>
  <c r="G7"/>
  <c r="G6" s="1"/>
  <c r="F4" l="1"/>
  <c r="G4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<sst xmlns="http://schemas.openxmlformats.org/spreadsheetml/2006/main" count="27" uniqueCount="27">
  <si>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</si>
  <si>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</si>
  <si>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</si>
  <si>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</si>
  <si>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</si>
  <si>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</si>
  <si>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</si>
  <si>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</si>
  <si>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</si>
  <si>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</si>
  <si>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</si>
  <si>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</si>
  <si>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</si>
  <si>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</si>
  <si>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</si>
  <si>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</si>
  <si>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</si>
  <si>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</si>
  <si>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</si>
  <si>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</si>
  <si>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</si>
  <si>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</si>
  <si>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</si>
  <si>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</si>
  <si>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</si>
  <si>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</si>
  <si>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MUNICIPIO SAN FELIPE
ESTADO ANALÍTICO DEL ACTIVO
Del 1 de Enero al AL 30 DE SEPTIEMBRE DEL 2018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</si>
</sst>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41</xdr:row>
      <xdr:rowOff>104775</xdr:rowOff>
    </xdr:from>
    <xdr:to>
      <xdr:col>6</xdr:col>
      <xdr:colOff>95250</xdr:colOff>
      <xdr:row>45</xdr:row>
      <xdr:rowOff>38100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 l="20411" t="50220" r="15493" b="43392"/>
        <a:stretch>
          <a:fillRect/>
        </a:stretch>
      </xdr:blipFill>
      <xdr:spPr bwMode="auto">
        <a:xfrm>
          <a:off x="304800" y="6610350"/>
          <a:ext cx="73342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showGridLines="0" tabSelected="1" topLeftCell="A3" zoomScale="70" zoomScaleNormal="70" workbookViewId="0">
      <selection activeCell="E35" sqref="E35"/>
    </sheetView>
  </sheetViews>
  <sheetFormatPr baseColWidth="10" defaultRowHeight="11.25"/>
  <cols>
    <col min="1" max="1" width="1" style="1" customWidth="1"/>
    <col min="2" max="2" width="56.66406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>
      <c r="A1" s="20" t="s">
        <v>26</v>
      </c>
      <c r="B1" s="21"/>
      <c r="C1" s="21"/>
      <c r="D1" s="21"/>
      <c r="E1" s="21"/>
      <c r="F1" s="21"/>
      <c r="G1" s="22"/>
    </row>
    <row r="2" spans="1:7" ht="33.75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>
      <c r="A3" s="4"/>
      <c r="B3" s="5"/>
      <c r="C3" s="11"/>
      <c r="D3" s="11"/>
      <c r="E3" s="11"/>
      <c r="F3" s="11"/>
      <c r="G3" s="12"/>
    </row>
    <row r="4" spans="1:7">
      <c r="A4" s="15" t="s">
        <v>0</v>
      </c>
      <c r="B4" s="2"/>
      <c r="C4" s="13">
        <f>SUM(C6+C15)</f>
        <v>713475319.69999981</v>
      </c>
      <c r="D4" s="13">
        <f>SUM(D6+D15)</f>
        <v>927999450.12</v>
      </c>
      <c r="E4" s="13">
        <f>SUM(E6+E15)</f>
        <v>883098952.10000002</v>
      </c>
      <c r="F4" s="13">
        <f>SUM(F6+F15)</f>
        <v>758375817.71999979</v>
      </c>
      <c r="G4" s="13">
        <f>SUM(G6+G15)</f>
        <v>44900498.020000033</v>
      </c>
    </row>
    <row r="5" spans="1:7">
      <c r="A5" s="15"/>
      <c r="B5" s="2"/>
      <c r="C5" s="18"/>
      <c r="D5" s="18"/>
      <c r="E5" s="18"/>
      <c r="F5" s="18"/>
      <c r="G5" s="18"/>
    </row>
    <row r="6" spans="1:7">
      <c r="A6" s="3">
        <v>1100</v>
      </c>
      <c r="B6" s="17" t="s">
        <v>8</v>
      </c>
      <c r="C6" s="13">
        <f>SUM(C7:C13)</f>
        <v>150270553.36000001</v>
      </c>
      <c r="D6" s="13">
        <f>SUM(D7:D13)</f>
        <v>782232099.89999998</v>
      </c>
      <c r="E6" s="13">
        <f>SUM(E7:E13)</f>
        <v>781793047.71000004</v>
      </c>
      <c r="F6" s="13">
        <f>SUM(F7:F13)</f>
        <v>150709605.55000001</v>
      </c>
      <c r="G6" s="18">
        <f>SUM(G7:G13)</f>
        <v>439052.19000003487</v>
      </c>
    </row>
    <row r="7" spans="1:7">
      <c r="A7" s="3">
        <v>1110</v>
      </c>
      <c r="B7" s="7" t="s">
        <v>9</v>
      </c>
      <c r="C7" s="18">
        <v>104918454.84999999</v>
      </c>
      <c r="D7" s="18">
        <v>455517842.24000001</v>
      </c>
      <c r="E7" s="18">
        <v>444424236.51999998</v>
      </c>
      <c r="F7" s="18">
        <f>C7+D7-E7</f>
        <v>116012060.57000005</v>
      </c>
      <c r="G7" s="18">
        <f t="shared" ref="G7:G13" si="0">F7-C7</f>
        <v>11093605.720000058</v>
      </c>
    </row>
    <row r="8" spans="1:7">
      <c r="A8" s="3">
        <v>1120</v>
      </c>
      <c r="B8" s="7" t="s">
        <v>10</v>
      </c>
      <c r="C8" s="18">
        <v>5329862.93</v>
      </c>
      <c r="D8" s="18">
        <v>274066027.56999999</v>
      </c>
      <c r="E8" s="18">
        <v>273309606.35000002</v>
      </c>
      <c r="F8" s="18">
        <f t="shared" ref="F8:F13" si="1">C8+D8-E8</f>
        <v>6086284.1499999762</v>
      </c>
      <c r="G8" s="18">
        <f t="shared" si="0"/>
        <v>756421.21999997646</v>
      </c>
    </row>
    <row r="9" spans="1:7">
      <c r="A9" s="3">
        <v>1130</v>
      </c>
      <c r="B9" s="7" t="s">
        <v>11</v>
      </c>
      <c r="C9" s="18">
        <v>40022235.579999998</v>
      </c>
      <c r="D9" s="18">
        <v>52648230.090000004</v>
      </c>
      <c r="E9" s="18">
        <v>64059204.840000004</v>
      </c>
      <c r="F9" s="18">
        <f t="shared" si="1"/>
        <v>28611260.829999998</v>
      </c>
      <c r="G9" s="18">
        <f t="shared" si="0"/>
        <v>-11410974.75</v>
      </c>
    </row>
    <row r="10" spans="1:7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>
      <c r="A11" s="3">
        <v>1150</v>
      </c>
      <c r="B11" s="7" t="s">
        <v>2</v>
      </c>
      <c r="C11" s="18">
        <v>0</v>
      </c>
      <c r="D11" s="18">
        <v>0</v>
      </c>
      <c r="E11" s="18">
        <v>0</v>
      </c>
      <c r="F11" s="18">
        <f t="shared" si="1"/>
        <v>0</v>
      </c>
      <c r="G11" s="18">
        <f t="shared" si="0"/>
        <v>0</v>
      </c>
    </row>
    <row r="12" spans="1:7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>
      <c r="A14" s="3"/>
      <c r="B14" s="7"/>
      <c r="C14" s="13"/>
      <c r="D14" s="13"/>
      <c r="E14" s="13"/>
      <c r="F14" s="13"/>
      <c r="G14" s="13"/>
    </row>
    <row r="15" spans="1:7">
      <c r="A15" s="3">
        <v>1200</v>
      </c>
      <c r="B15" s="17" t="s">
        <v>14</v>
      </c>
      <c r="C15" s="13">
        <f>SUM(C16:C24)</f>
        <v>563204766.33999979</v>
      </c>
      <c r="D15" s="13">
        <f>SUM(D16:D24)</f>
        <v>145767350.22</v>
      </c>
      <c r="E15" s="13">
        <f>SUM(E16:E24)</f>
        <v>101305904.39</v>
      </c>
      <c r="F15" s="13">
        <f>SUM(F16:F24)</f>
        <v>607666212.16999984</v>
      </c>
      <c r="G15" s="13">
        <f>SUM(G16:G24)</f>
        <v>44461445.829999998</v>
      </c>
    </row>
    <row r="16" spans="1:7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>
      <c r="A18" s="3">
        <v>1230</v>
      </c>
      <c r="B18" s="7" t="s">
        <v>17</v>
      </c>
      <c r="C18" s="19">
        <v>540675456.25999999</v>
      </c>
      <c r="D18" s="19">
        <v>133998453.92</v>
      </c>
      <c r="E18" s="19">
        <v>96366437.790000007</v>
      </c>
      <c r="F18" s="19">
        <f t="shared" si="3"/>
        <v>578307472.38999999</v>
      </c>
      <c r="G18" s="19">
        <f t="shared" si="2"/>
        <v>37632016.129999995</v>
      </c>
    </row>
    <row r="19" spans="1:7">
      <c r="A19" s="3">
        <v>1240</v>
      </c>
      <c r="B19" s="7" t="s">
        <v>18</v>
      </c>
      <c r="C19" s="18">
        <v>50748763.170000002</v>
      </c>
      <c r="D19" s="18">
        <v>11361307.1</v>
      </c>
      <c r="E19" s="18">
        <v>4739645</v>
      </c>
      <c r="F19" s="18">
        <f t="shared" si="3"/>
        <v>57370425.270000003</v>
      </c>
      <c r="G19" s="18">
        <f t="shared" si="2"/>
        <v>6621662.1000000015</v>
      </c>
    </row>
    <row r="20" spans="1:7">
      <c r="A20" s="3">
        <v>1250</v>
      </c>
      <c r="B20" s="7" t="s">
        <v>19</v>
      </c>
      <c r="C20" s="18">
        <v>1063854.43</v>
      </c>
      <c r="D20" s="18">
        <v>407589.2</v>
      </c>
      <c r="E20" s="18">
        <v>199821.6</v>
      </c>
      <c r="F20" s="18">
        <f t="shared" si="3"/>
        <v>1271622.0299999998</v>
      </c>
      <c r="G20" s="18">
        <f t="shared" si="2"/>
        <v>207767.59999999986</v>
      </c>
    </row>
    <row r="21" spans="1:7">
      <c r="A21" s="3">
        <v>1260</v>
      </c>
      <c r="B21" s="7" t="s">
        <v>20</v>
      </c>
      <c r="C21" s="18">
        <v>-29324929.449999999</v>
      </c>
      <c r="D21" s="18">
        <v>0</v>
      </c>
      <c r="E21" s="18">
        <v>0</v>
      </c>
      <c r="F21" s="18">
        <f t="shared" si="3"/>
        <v>-29324929.449999999</v>
      </c>
      <c r="G21" s="18">
        <f t="shared" si="2"/>
        <v>0</v>
      </c>
    </row>
    <row r="22" spans="1:7">
      <c r="A22" s="3">
        <v>1270</v>
      </c>
      <c r="B22" s="7" t="s">
        <v>21</v>
      </c>
      <c r="C22" s="18">
        <v>41621.93</v>
      </c>
      <c r="D22" s="18">
        <v>0</v>
      </c>
      <c r="E22" s="18">
        <v>0</v>
      </c>
      <c r="F22" s="18">
        <f t="shared" si="3"/>
        <v>41621.93</v>
      </c>
      <c r="G22" s="18">
        <f t="shared" si="2"/>
        <v>0</v>
      </c>
    </row>
    <row r="23" spans="1:7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>
      <c r="A25" s="16"/>
      <c r="B25" s="6"/>
      <c r="C25" s="14"/>
      <c r="D25" s="14"/>
      <c r="E25" s="14"/>
      <c r="F25" s="14"/>
      <c r="G25" s="14"/>
    </row>
    <row r="26" spans="1:7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25" right="0.25" top="0.75" bottom="0.75" header="0.3" footer="0.3"/>
  <pageSetup paperSize="9"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</cp:lastModifiedBy>
  <cp:lastPrinted>2018-10-06T21:34:50Z</cp:lastPrinted>
  <dcterms:created xsi:type="dcterms:W3CDTF">2014-02-09T04:04:15Z</dcterms:created>
  <dcterms:modified xsi:type="dcterms:W3CDTF">2018-10-06T21:34:58Z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